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8565" windowHeight="10395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/>
</workbook>
</file>

<file path=xl/sharedStrings.xml><?xml version="1.0" encoding="utf-8"?>
<sst xmlns="http://schemas.openxmlformats.org/spreadsheetml/2006/main" count="57" uniqueCount="56">
  <si>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</si>
  <si>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</si>
  <si>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</si>
  <si>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</si>
  <si>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</si>
  <si>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</si>
  <si>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</si>
  <si>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</si>
  <si>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</si>
  <si>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</si>
  <si>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</si>
  <si>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</si>
  <si>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</si>
  <si>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</si>
  <si>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</si>
  <si>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</si>
  <si>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</si>
  <si>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</si>
  <si>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</si>
  <si>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</si>
  <si>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</si>
  <si>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</si>
  <si>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</si>
  <si>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</si>
  <si>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</si>
  <si>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</si>
  <si>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</si>
  <si>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</si>
  <si>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</si>
  <si>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</si>
  <si>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</si>
  <si>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</si>
  <si>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</si>
  <si>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</si>
  <si>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</si>
  <si>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</si>
  <si>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</si>
  <si>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</si>
  <si>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</si>
  <si>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</si>
  <si>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</si>
  <si>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</si>
  <si>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</si>
  <si>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</si>
  <si>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</si>
  <si>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</si>
  <si>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</si>
  <si>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</si>
  <si>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</si>
  <si>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</si>
  <si>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</si>
  <si>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</si>
  <si>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</si>
  <si>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</si>
  <si>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Никитина 75</t>
    </r>
    <r>
      <rPr>
        <sz val="11"/>
        <rFont val="Times New Roman"/>
        <family val="1"/>
      </rPr>
      <t xml:space="preserve">
за 2009 год</t>
    </r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</si>
  <si>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>- Прчистка вент. каналов -12м/п
- Смена остекления оконных переплетов -2,12м2
- Закладывание проема «холодильника»  на кухне -1м2 (82кв.)
- Утепление  ливневой канализации-1шт.
- Ремонт дверных полотен -6шт.
- Смена замков на подвалы -2шт.
- Установка подъездных табличек -6шт.
- Установка адресных табличек -1шт.
- Ремонт бетонных кровель рубер. -18м2
- Масляная окраска дет./оборудования,лавочек,урн,огражд.-37,43м2
- Ремонт и гидроизоляция подъездных козырьков -1шт./14м2
- Ремонт и гидроизоляция балконных козырьков -10,5м2 (14,27кв.)
- Ремонт меж.панельных швов -56,2м/п
- Утепление чердака мин. плитой -112м2 (13кв.)
- Ремонт чердачных люков-1шт.</t>
    </r>
    <r>
      <rPr>
        <b/>
        <sz val="10"/>
        <rFont val="Times New Roman"/>
        <family val="1"/>
      </rPr>
      <t xml:space="preserve">
3. Содержание и обслуживание энергооборудования, в т.ч.:
4. Санитарно-техническое обслуживание внутридомового оборудования, в т.ч.:
5. Вывоз твердых бытовых отходов.
6. Отопление мест общего пользования.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</si>
</sst>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9" fontId="3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3" fillId="0" borderId="1" xfId="0" applyNumberFormat="1" applyFont="1" applyBorder="1" applyAlignment="1">
      <alignment horizontal="left" vertical="justify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workbookViewId="0" topLeftCell="A1">
      <selection activeCell="E21" sqref="E21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6.62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125" style="5" bestFit="1" customWidth="1"/>
    <col min="9" max="9" width="8.625" style="5" bestFit="1" customWidth="1"/>
    <col min="10" max="16384" width="9.125" style="5" customWidth="1"/>
  </cols>
  <sheetData>
    <row r="1" spans="1:9" ht="75.75" customHeight="1">
      <c r="A1" s="36" t="s">
        <v>54</v>
      </c>
      <c r="B1" s="36"/>
      <c r="C1" s="36"/>
      <c r="D1" s="36"/>
      <c r="E1" s="36"/>
      <c r="F1" s="36"/>
      <c r="G1" s="36"/>
      <c r="H1" s="36"/>
      <c r="I1" s="36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7" t="s">
        <v>28</v>
      </c>
      <c r="B3" s="38"/>
      <c r="C3" s="38"/>
      <c r="D3" s="38"/>
      <c r="E3" s="38"/>
      <c r="F3" s="38"/>
      <c r="G3" s="38"/>
      <c r="H3" s="38"/>
      <c r="I3" s="39"/>
    </row>
    <row r="4" spans="1:9" ht="21" customHeight="1">
      <c r="A4" s="7">
        <v>1</v>
      </c>
      <c r="B4" s="40" t="s">
        <v>23</v>
      </c>
      <c r="C4" s="41"/>
      <c r="D4" s="41"/>
      <c r="E4" s="41"/>
      <c r="F4" s="41"/>
      <c r="G4" s="42"/>
      <c r="H4" s="43">
        <v>1983</v>
      </c>
      <c r="I4" s="44"/>
    </row>
    <row r="5" spans="1:9" ht="21" customHeight="1">
      <c r="A5" s="7">
        <v>2</v>
      </c>
      <c r="B5" s="40" t="s">
        <v>20</v>
      </c>
      <c r="C5" s="41"/>
      <c r="D5" s="41"/>
      <c r="E5" s="41"/>
      <c r="F5" s="41"/>
      <c r="G5" s="42"/>
      <c r="H5" s="43">
        <v>5</v>
      </c>
      <c r="I5" s="44"/>
    </row>
    <row r="6" spans="1:9" ht="21" customHeight="1">
      <c r="A6" s="7">
        <v>3</v>
      </c>
      <c r="B6" s="40" t="s">
        <v>21</v>
      </c>
      <c r="C6" s="41"/>
      <c r="D6" s="41"/>
      <c r="E6" s="41"/>
      <c r="F6" s="41"/>
      <c r="G6" s="42"/>
      <c r="H6" s="43">
        <v>6</v>
      </c>
      <c r="I6" s="44"/>
    </row>
    <row r="7" spans="1:9" ht="21" customHeight="1">
      <c r="A7" s="7">
        <v>4</v>
      </c>
      <c r="B7" s="40" t="s">
        <v>22</v>
      </c>
      <c r="C7" s="41"/>
      <c r="D7" s="41"/>
      <c r="E7" s="41"/>
      <c r="F7" s="41"/>
      <c r="G7" s="42"/>
      <c r="H7" s="43">
        <v>88</v>
      </c>
      <c r="I7" s="44"/>
    </row>
    <row r="8" spans="1:9" ht="21" customHeight="1">
      <c r="A8" s="7">
        <v>5</v>
      </c>
      <c r="B8" s="40" t="s">
        <v>24</v>
      </c>
      <c r="C8" s="41"/>
      <c r="D8" s="41"/>
      <c r="E8" s="41"/>
      <c r="F8" s="41"/>
      <c r="G8" s="42"/>
      <c r="H8" s="34">
        <f>H9+H10</f>
        <v>4954.099999999999</v>
      </c>
      <c r="I8" s="35"/>
    </row>
    <row r="9" spans="1:9" ht="21" customHeight="1">
      <c r="A9" s="7">
        <v>6</v>
      </c>
      <c r="B9" s="40" t="s">
        <v>25</v>
      </c>
      <c r="C9" s="41"/>
      <c r="D9" s="41"/>
      <c r="E9" s="41"/>
      <c r="F9" s="41"/>
      <c r="G9" s="42"/>
      <c r="H9" s="34">
        <v>4347.9</v>
      </c>
      <c r="I9" s="35"/>
    </row>
    <row r="10" spans="1:9" ht="19.5" customHeight="1">
      <c r="A10" s="7">
        <v>7</v>
      </c>
      <c r="B10" s="33" t="s">
        <v>26</v>
      </c>
      <c r="C10" s="33"/>
      <c r="D10" s="33"/>
      <c r="E10" s="33"/>
      <c r="F10" s="33"/>
      <c r="G10" s="33"/>
      <c r="H10" s="34">
        <v>606.2</v>
      </c>
      <c r="I10" s="35"/>
    </row>
    <row r="11" spans="1:9" ht="21" customHeight="1">
      <c r="A11" s="7">
        <v>8</v>
      </c>
      <c r="B11" s="33" t="s">
        <v>27</v>
      </c>
      <c r="C11" s="33"/>
      <c r="D11" s="33"/>
      <c r="E11" s="33"/>
      <c r="F11" s="33"/>
      <c r="G11" s="33"/>
      <c r="H11" s="34">
        <v>3127</v>
      </c>
      <c r="I11" s="35"/>
    </row>
    <row r="12" spans="1:9" ht="14.25" customHeight="1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21" customHeight="1">
      <c r="A13" s="37" t="s">
        <v>29</v>
      </c>
      <c r="B13" s="38"/>
      <c r="C13" s="38"/>
      <c r="D13" s="38"/>
      <c r="E13" s="38"/>
      <c r="F13" s="38"/>
      <c r="G13" s="38"/>
      <c r="H13" s="38"/>
      <c r="I13" s="39"/>
    </row>
    <row r="14" spans="1:9" ht="21" customHeight="1">
      <c r="A14" s="25" t="s">
        <v>53</v>
      </c>
      <c r="B14" s="26"/>
      <c r="C14" s="26"/>
      <c r="D14" s="26"/>
      <c r="E14" s="26"/>
      <c r="F14" s="26"/>
      <c r="G14" s="26"/>
      <c r="H14" s="26"/>
      <c r="I14" s="27"/>
    </row>
    <row r="15" spans="1:9" ht="12.75" customHeight="1">
      <c r="A15" s="28" t="s">
        <v>3</v>
      </c>
      <c r="B15" s="28" t="s">
        <v>31</v>
      </c>
      <c r="C15" s="30" t="s">
        <v>0</v>
      </c>
      <c r="D15" s="31"/>
      <c r="E15" s="31"/>
      <c r="F15" s="32"/>
      <c r="G15" s="30" t="s">
        <v>2</v>
      </c>
      <c r="H15" s="32"/>
      <c r="I15" s="28" t="s">
        <v>32</v>
      </c>
    </row>
    <row r="16" spans="1:9" ht="80.25" customHeight="1">
      <c r="A16" s="29"/>
      <c r="B16" s="29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29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-1.80893</v>
      </c>
      <c r="C19" s="8" t="s">
        <v>4</v>
      </c>
      <c r="D19" s="13">
        <v>22.78647</v>
      </c>
      <c r="E19" s="13">
        <v>22.23334</v>
      </c>
      <c r="F19" s="13"/>
      <c r="G19" s="18" t="s">
        <v>48</v>
      </c>
      <c r="H19" s="13">
        <f>E19</f>
        <v>22.23334</v>
      </c>
      <c r="I19" s="13">
        <f>B19-D19+E19</f>
        <v>-2.362060000000003</v>
      </c>
    </row>
    <row r="20" spans="1:9" ht="393" customHeight="1">
      <c r="A20" s="7" t="s">
        <v>12</v>
      </c>
      <c r="B20" s="13">
        <v>-37.86729</v>
      </c>
      <c r="C20" s="8" t="s">
        <v>50</v>
      </c>
      <c r="D20" s="13">
        <v>477.00107</v>
      </c>
      <c r="E20" s="13">
        <v>465.4</v>
      </c>
      <c r="F20" s="13"/>
      <c r="G20" s="19" t="s">
        <v>55</v>
      </c>
      <c r="H20" s="13">
        <f>E20</f>
        <v>465.4</v>
      </c>
      <c r="I20" s="13">
        <f>B20-D20+E20</f>
        <v>-49.468360000000075</v>
      </c>
    </row>
    <row r="21" spans="1:9" ht="27" customHeight="1">
      <c r="A21" s="10"/>
      <c r="B21" s="11">
        <f>SUM(B19:B20)</f>
        <v>-39.676219999999994</v>
      </c>
      <c r="C21" s="12" t="s">
        <v>6</v>
      </c>
      <c r="D21" s="11">
        <f>SUM(D19:D20)</f>
        <v>499.78754000000004</v>
      </c>
      <c r="E21" s="11">
        <f>SUM(E19:E20)</f>
        <v>487.63334</v>
      </c>
      <c r="F21" s="11"/>
      <c r="G21" s="1"/>
      <c r="H21" s="11">
        <f>SUM(H19:H20)</f>
        <v>487.63334</v>
      </c>
      <c r="I21" s="11">
        <f>SUM(I19:I20)</f>
        <v>-51.830420000000075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-37.59407</v>
      </c>
      <c r="C23" s="8" t="s">
        <v>9</v>
      </c>
      <c r="D23" s="13">
        <v>473.55932</v>
      </c>
      <c r="E23" s="13">
        <v>462.06394</v>
      </c>
      <c r="F23" s="13"/>
      <c r="G23" s="20" t="s">
        <v>43</v>
      </c>
      <c r="H23" s="13">
        <f>E23</f>
        <v>462.06394</v>
      </c>
      <c r="I23" s="13">
        <f>B23-D23+E23</f>
        <v>-49.08945</v>
      </c>
    </row>
    <row r="24" spans="1:9" ht="27" customHeight="1">
      <c r="A24" s="14" t="s">
        <v>15</v>
      </c>
      <c r="B24" s="13">
        <v>-13.48469</v>
      </c>
      <c r="C24" s="8" t="s">
        <v>10</v>
      </c>
      <c r="D24" s="13">
        <v>169.86187</v>
      </c>
      <c r="E24" s="13">
        <v>165.73857</v>
      </c>
      <c r="F24" s="13"/>
      <c r="G24" s="20" t="s">
        <v>44</v>
      </c>
      <c r="H24" s="13">
        <f>E24</f>
        <v>165.73857</v>
      </c>
      <c r="I24" s="13">
        <f>B24-D24+E24</f>
        <v>-17.60799</v>
      </c>
    </row>
    <row r="25" spans="1:9" ht="27" customHeight="1">
      <c r="A25" s="14" t="s">
        <v>16</v>
      </c>
      <c r="B25" s="13">
        <v>-7.56602</v>
      </c>
      <c r="C25" s="8" t="s">
        <v>30</v>
      </c>
      <c r="D25" s="13">
        <v>95.30645</v>
      </c>
      <c r="E25" s="13">
        <v>92.99294</v>
      </c>
      <c r="F25" s="13"/>
      <c r="G25" s="20" t="s">
        <v>45</v>
      </c>
      <c r="H25" s="13">
        <f>E25</f>
        <v>92.99294</v>
      </c>
      <c r="I25" s="13">
        <f>B25-D25+E25</f>
        <v>-9.879529999999988</v>
      </c>
    </row>
    <row r="26" spans="1:9" ht="27" customHeight="1">
      <c r="A26" s="7" t="s">
        <v>17</v>
      </c>
      <c r="B26" s="13">
        <v>-5.06055</v>
      </c>
      <c r="C26" s="8" t="s">
        <v>8</v>
      </c>
      <c r="D26" s="13">
        <v>63.74602</v>
      </c>
      <c r="E26" s="13">
        <v>62.19862</v>
      </c>
      <c r="F26" s="13"/>
      <c r="G26" s="20" t="s">
        <v>46</v>
      </c>
      <c r="H26" s="13">
        <f>E26</f>
        <v>62.19862</v>
      </c>
      <c r="I26" s="13">
        <f>B26-D26+E26</f>
        <v>-6.6079500000000095</v>
      </c>
    </row>
    <row r="27" spans="1:9" ht="27" customHeight="1">
      <c r="A27" s="7" t="s">
        <v>36</v>
      </c>
      <c r="B27" s="13">
        <v>-1.08295</v>
      </c>
      <c r="C27" s="8" t="s">
        <v>37</v>
      </c>
      <c r="D27" s="13">
        <v>13.64151</v>
      </c>
      <c r="E27" s="13">
        <v>13.31037</v>
      </c>
      <c r="F27" s="13"/>
      <c r="G27" s="20" t="s">
        <v>47</v>
      </c>
      <c r="H27" s="13">
        <f>E27</f>
        <v>13.31037</v>
      </c>
      <c r="I27" s="13">
        <f>B27-D27+E27</f>
        <v>-1.4140899999999998</v>
      </c>
    </row>
    <row r="28" spans="1:9" ht="27" customHeight="1">
      <c r="A28" s="10"/>
      <c r="B28" s="11">
        <f>SUM(B23:B27)</f>
        <v>-64.78828</v>
      </c>
      <c r="C28" s="12" t="s">
        <v>13</v>
      </c>
      <c r="D28" s="11">
        <f>SUM(D23:D27)</f>
        <v>816.1151700000001</v>
      </c>
      <c r="E28" s="11">
        <f>SUM(E23:E27)</f>
        <v>796.30444</v>
      </c>
      <c r="F28" s="11"/>
      <c r="G28" s="2"/>
      <c r="H28" s="11">
        <f>SUM(H23:H27)</f>
        <v>796.30444</v>
      </c>
      <c r="I28" s="11">
        <f>SUM(I23:I27)</f>
        <v>-84.59901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0</v>
      </c>
      <c r="C30" s="8" t="s">
        <v>39</v>
      </c>
      <c r="D30" s="13">
        <v>0</v>
      </c>
      <c r="E30" s="13">
        <v>0</v>
      </c>
      <c r="F30" s="13"/>
      <c r="G30" s="3"/>
      <c r="H30" s="13">
        <f>E30</f>
        <v>0</v>
      </c>
      <c r="I30" s="13">
        <f>B30-D30+E30</f>
        <v>0</v>
      </c>
    </row>
    <row r="31" spans="1:9" ht="30" customHeight="1">
      <c r="A31" s="7" t="s">
        <v>52</v>
      </c>
      <c r="B31" s="13">
        <v>-0.65572</v>
      </c>
      <c r="C31" s="8" t="s">
        <v>40</v>
      </c>
      <c r="D31" s="13">
        <v>8.25991</v>
      </c>
      <c r="E31" s="13">
        <v>8.0594</v>
      </c>
      <c r="F31" s="13"/>
      <c r="G31" s="3"/>
      <c r="H31" s="13">
        <f>E31</f>
        <v>8.0594</v>
      </c>
      <c r="I31" s="13">
        <f>B31-D31+E31</f>
        <v>-0.85623</v>
      </c>
    </row>
    <row r="32" spans="1:9" s="16" customFormat="1" ht="14.25">
      <c r="A32" s="10"/>
      <c r="B32" s="11">
        <f>SUM(B30:B31)</f>
        <v>-0.65572</v>
      </c>
      <c r="C32" s="12" t="s">
        <v>41</v>
      </c>
      <c r="D32" s="11">
        <f>SUM(D30:D31)</f>
        <v>8.25991</v>
      </c>
      <c r="E32" s="11">
        <f>SUM(E30:E31)</f>
        <v>8.0594</v>
      </c>
      <c r="F32" s="11"/>
      <c r="G32" s="2"/>
      <c r="H32" s="11">
        <f>SUM(H30:H31)</f>
        <v>8.0594</v>
      </c>
      <c r="I32" s="11">
        <f>SUM(I30:I31)</f>
        <v>-0.85623</v>
      </c>
    </row>
    <row r="33" spans="1:9" ht="29.25" customHeight="1">
      <c r="A33" s="17"/>
      <c r="B33" s="11">
        <f>SUM(B21,B28,B32)</f>
        <v>-105.12021999999999</v>
      </c>
      <c r="C33" s="12" t="s">
        <v>19</v>
      </c>
      <c r="D33" s="11">
        <f>SUM(D21,D28,D32)</f>
        <v>1324.1626200000003</v>
      </c>
      <c r="E33" s="11">
        <f>SUM(E21,E28,E32)</f>
        <v>1291.99718</v>
      </c>
      <c r="F33" s="11">
        <f>SUM(F21,F28,F32)</f>
        <v>0</v>
      </c>
      <c r="G33" s="2"/>
      <c r="H33" s="11">
        <f>SUM(H21,H28,H32)</f>
        <v>1291.99718</v>
      </c>
      <c r="I33" s="11">
        <f>SUM(I21,I28,I32)</f>
        <v>-137.2856600000001</v>
      </c>
    </row>
    <row r="34" spans="1:9" ht="39.75" customHeight="1">
      <c r="A34" s="17"/>
      <c r="B34" s="11"/>
      <c r="C34" s="12" t="s">
        <v>42</v>
      </c>
      <c r="D34" s="22">
        <f>E33+F33-D33</f>
        <v>-32.16544000000022</v>
      </c>
      <c r="E34" s="23"/>
      <c r="F34" s="24"/>
      <c r="G34" s="1"/>
      <c r="H34" s="11"/>
      <c r="I34" s="11"/>
    </row>
    <row r="35" spans="1:9" ht="33.75" customHeight="1">
      <c r="A35" s="10">
        <v>4</v>
      </c>
      <c r="B35" s="11">
        <v>28.453656</v>
      </c>
      <c r="C35" s="12" t="s">
        <v>18</v>
      </c>
      <c r="D35" s="11">
        <v>47.95573</v>
      </c>
      <c r="E35" s="11">
        <v>46.79163</v>
      </c>
      <c r="F35" s="11"/>
      <c r="G35" s="21"/>
      <c r="H35" s="11"/>
      <c r="I35" s="11">
        <f>B35+E35+F35-H35</f>
        <v>75.245286</v>
      </c>
    </row>
  </sheetData>
  <mergeCells count="27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D34:F34"/>
    <mergeCell ref="A14:I14"/>
    <mergeCell ref="A15:A16"/>
    <mergeCell ref="B15:B16"/>
    <mergeCell ref="C15:F15"/>
    <mergeCell ref="G15:H15"/>
    <mergeCell ref="I15:I16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2010-11-02T11:05:14Z</cp:lastPrinted>
  <dcterms:created xsi:type="dcterms:W3CDTF">2010-04-01T07:27:06Z</dcterms:created>
  <dcterms:modified xsi:type="dcterms:W3CDTF">2010-12-09T03:39:51Z</dcterms:modified>
  <cp:category/>
  <cp:version/>
  <cp:contentType/>
  <cp:contentStatus/>
</cp:coreProperties>
</file>